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135" windowWidth="14490" windowHeight="9780"/>
  </bookViews>
  <sheets>
    <sheet name="ELENCO PUBBLICAZIONE" sheetId="5" r:id="rId1"/>
  </sheets>
  <calcPr calcId="145621"/>
</workbook>
</file>

<file path=xl/calcChain.xml><?xml version="1.0" encoding="utf-8"?>
<calcChain xmlns="http://schemas.openxmlformats.org/spreadsheetml/2006/main">
  <c r="F37" i="5" l="1"/>
  <c r="H7" i="5"/>
  <c r="H8" i="5"/>
  <c r="H9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7" i="5"/>
  <c r="H28" i="5"/>
  <c r="H29" i="5"/>
  <c r="H30" i="5"/>
  <c r="H31" i="5"/>
  <c r="H32" i="5"/>
  <c r="H33" i="5"/>
  <c r="H34" i="5"/>
  <c r="H3" i="5"/>
  <c r="H26" i="5"/>
  <c r="G11" i="5"/>
  <c r="H11" i="5" s="1"/>
  <c r="G10" i="5"/>
  <c r="H10" i="5" s="1"/>
  <c r="G6" i="5"/>
  <c r="H6" i="5" s="1"/>
  <c r="G5" i="5"/>
  <c r="H5" i="5" s="1"/>
  <c r="G4" i="5"/>
  <c r="G37" i="5" s="1"/>
  <c r="H4" i="5" l="1"/>
  <c r="H37" i="5" s="1"/>
</calcChain>
</file>

<file path=xl/sharedStrings.xml><?xml version="1.0" encoding="utf-8"?>
<sst xmlns="http://schemas.openxmlformats.org/spreadsheetml/2006/main" count="202" uniqueCount="163">
  <si>
    <t>DENOMINAZIONE</t>
  </si>
  <si>
    <t>REGIONE</t>
  </si>
  <si>
    <t>PROVINCIA</t>
  </si>
  <si>
    <t>COMUNE</t>
  </si>
  <si>
    <t>FINANZIAMENTO</t>
  </si>
  <si>
    <t>COFINANZIAMENTO</t>
  </si>
  <si>
    <t>UMBRIA</t>
  </si>
  <si>
    <t>TR</t>
  </si>
  <si>
    <t>ALLERONA</t>
  </si>
  <si>
    <t>CF</t>
  </si>
  <si>
    <t>1 SISTEMA CENTRALIZZAZIONE COMUNICAZIONI TURBONET MOTOROLA CON SERVER STAZIONE RADIO SWE ACCESSORI - 2 STAZIONE RIPETITRICE - 10 STAZIONE PORTATILE - 50 STAZIONE PORTATILE</t>
  </si>
  <si>
    <t>CONFEDERAZIONE NAZIONALE DELLE MISERICORDIE D'ITALIA</t>
  </si>
  <si>
    <t>TOSCANA</t>
  </si>
  <si>
    <t>FI</t>
  </si>
  <si>
    <t>FIRENZE</t>
  </si>
  <si>
    <t>FONDAZIONE ANA SEDE NAZIONALE</t>
  </si>
  <si>
    <t>LOMBARDIA</t>
  </si>
  <si>
    <t>MI</t>
  </si>
  <si>
    <t>MILANO</t>
  </si>
  <si>
    <t>NISSAN NAVARA DC ACENTA</t>
  </si>
  <si>
    <t>GENOVA</t>
  </si>
  <si>
    <t>IMPERIA</t>
  </si>
  <si>
    <t>FORD TOURNEO COURIER PLUS</t>
  </si>
  <si>
    <t>LA SPEZIA</t>
  </si>
  <si>
    <t>2 DECESPUGLIATORE STIHL - 1 VERRICELLO A MOTORE</t>
  </si>
  <si>
    <t>NOVARA</t>
  </si>
  <si>
    <t>1 GENERATORE - 1 POMPA ACQUE NERE - ACCESSORI - 1 TORRE FARI VERTICALE - 1 KIT SOLLEVAMENTO E MOVIMENTO CON GENERATORE</t>
  </si>
  <si>
    <t>BERGAMO</t>
  </si>
  <si>
    <t>3 TENDE A 4 ARCHI - ACCESSORI</t>
  </si>
  <si>
    <t>COLICO</t>
  </si>
  <si>
    <t>IVECO FULL BACK DC</t>
  </si>
  <si>
    <t>COMO</t>
  </si>
  <si>
    <t>MOTOPOMPA CENTRIFUGA E ACCESSORI - CARRELLO</t>
  </si>
  <si>
    <t>LUINO</t>
  </si>
  <si>
    <t>CONEGLIANO</t>
  </si>
  <si>
    <t>FELTRE</t>
  </si>
  <si>
    <t>LAZIO</t>
  </si>
  <si>
    <t>RM</t>
  </si>
  <si>
    <t>ROMA</t>
  </si>
  <si>
    <t>PIEMONTE</t>
  </si>
  <si>
    <t>ASSOCIAZIONE NAZIONALE AUTIERI D'ITALIA ANAI</t>
  </si>
  <si>
    <t>COORDINAMENTO INFERMIERI VOLONTARI EMERGENZA SANITARIA CIVES</t>
  </si>
  <si>
    <t>FONDAZIONE CORPO ITALIANO DI SOCCORSO DELL'ORDINE DI MALTA CISOM</t>
  </si>
  <si>
    <t>VIGILANZA ANTINCENDI BOSCHIVI VAB</t>
  </si>
  <si>
    <t>ASSOCIAZIONE NAZIONALE DI VOLONTARIATO DI PROTEZIONE CIVILE PEDIATRIA PER L'EMERGENZA</t>
  </si>
  <si>
    <t>ABRUZZO</t>
  </si>
  <si>
    <t>TE</t>
  </si>
  <si>
    <t>MOSCIANO SANT'ANGELO</t>
  </si>
  <si>
    <t>TREVISO</t>
  </si>
  <si>
    <t>VERONA</t>
  </si>
  <si>
    <t>OPEL MOVANO</t>
  </si>
  <si>
    <t>UNITA' CINOFILE ITALIANE DA SOCCORSO UCIS</t>
  </si>
  <si>
    <t>BS</t>
  </si>
  <si>
    <t>VEROLANUOVA</t>
  </si>
  <si>
    <t>ASSOCIAZIONE VOLONTARI DI PROTEZIONE CIVILE GRUPPO A2A</t>
  </si>
  <si>
    <t>1 MITSUBISHI L 200 DC</t>
  </si>
  <si>
    <t>CORPO AIB PIEMONTE</t>
  </si>
  <si>
    <t>TO</t>
  </si>
  <si>
    <t xml:space="preserve">TORINO </t>
  </si>
  <si>
    <t>EUROPEAN RADIOAMATEURS ASSOCIATION</t>
  </si>
  <si>
    <t>SICILIA</t>
  </si>
  <si>
    <t>PA</t>
  </si>
  <si>
    <t>PALERMO</t>
  </si>
  <si>
    <t xml:space="preserve">FEDERAZIONE ITALIANA RICETRASMISSIONI </t>
  </si>
  <si>
    <t>LO</t>
  </si>
  <si>
    <t>CASALPUSTERLENGO</t>
  </si>
  <si>
    <t>ASSOCIAZIONE NAZIONALE MEDICI DI FAMIGLIA VOLONTARI PER LE EMERGENZE</t>
  </si>
  <si>
    <t>CORPO NAZIONALE DEL SOCCORSO ALPINO E SPELEOLOGICO</t>
  </si>
  <si>
    <t>LIGURIA</t>
  </si>
  <si>
    <t>CALABRIA</t>
  </si>
  <si>
    <t>PROCIV GIMIGLIANO</t>
  </si>
  <si>
    <t>PROCIV ARCI RONCIGLIONE</t>
  </si>
  <si>
    <t>FORMAZIONE OPERATORE AIB SICUREZZA PER 150 VOLONTARI</t>
  </si>
  <si>
    <t>02304970581</t>
  </si>
  <si>
    <t>97672170582</t>
  </si>
  <si>
    <t>05554291004</t>
  </si>
  <si>
    <t>97056180827</t>
  </si>
  <si>
    <t>FORMAZIONE GESTIONE GRANDI EMERGENZE</t>
  </si>
  <si>
    <t>FORMAZIONE IL MEDICO DI FAMIGLIA NELLA FUNZIONE 2 DEL COCO - GESTIONE AREE DI ACCOGLIENZA</t>
  </si>
  <si>
    <t>FORMAZIONE INFERMIERISTICA NELLE CATASTROFI E MAXIEMERGENZE</t>
  </si>
  <si>
    <t>1 DACIA AMBIANCE - 1 RENAULT TRAFIC - 1 TOOSAT KIT TRASFORMAZIONE PARABOLA</t>
  </si>
  <si>
    <t>2 FORD RANGER 4X4 ALLESTITI AIB - 1 AUTOCARRO IVECO DAILY 70 C</t>
  </si>
  <si>
    <t>94171070488</t>
  </si>
  <si>
    <t>90016050552</t>
  </si>
  <si>
    <t>FORMAZIONE SICUREZZA - GESTIONE ALIMENTARI - CORSO NUCLEI VALUTAZIONE E PRONTO IMPIEGO</t>
  </si>
  <si>
    <t>97679580585</t>
  </si>
  <si>
    <t>ICT DORSALE RADIO TRASPORTABILE CON ACCESSORI - SET APPARATI RADIO DIGITALI - 7 KIT SATELLITARI TOOWAY</t>
  </si>
  <si>
    <t>80121630158</t>
  </si>
  <si>
    <t>FORMAZIONE CINOFILI  ISTRUTTORE - FIGURANTE - TRAINER</t>
  </si>
  <si>
    <t>97081850154</t>
  </si>
  <si>
    <t>91040280678</t>
  </si>
  <si>
    <t>10090520155</t>
  </si>
  <si>
    <t>6 CARRELLI APPENDICE - 3 POMPE IDROVORE - 6 GRUPPI ELETTROGENI - 6 TORRI FARO - 6 MONTAGGIO - 1 FIAT DUCATO DC - 1 IVECO DAILY</t>
  </si>
  <si>
    <t>80006790481</t>
  </si>
  <si>
    <t>IMPORTO PROGETTO</t>
  </si>
  <si>
    <t xml:space="preserve">GRUPPO MULTIFUNZIONE LAMPO </t>
  </si>
  <si>
    <t>01767950262</t>
  </si>
  <si>
    <t>TRANSPORTER BERTOLINI</t>
  </si>
  <si>
    <t>93000140124</t>
  </si>
  <si>
    <t>RENAULT TRP TRAFIC - 1 MOTOPOMPA CANADESE</t>
  </si>
  <si>
    <t>82003990254</t>
  </si>
  <si>
    <t>ASSOCIAZIONE NAZIONALE ALPINI SEZIONE DI FELTRE</t>
  </si>
  <si>
    <t>92038830136</t>
  </si>
  <si>
    <t>ASSOCIAZIONE NAZIONALE ALPINI SEZIONE DI COLICO</t>
  </si>
  <si>
    <t>91049270118</t>
  </si>
  <si>
    <t>80010800235</t>
  </si>
  <si>
    <t>80019200130</t>
  </si>
  <si>
    <t>ASSOCIAZIONE NAZIONALE ALPINI SEZIONE DI COMO</t>
  </si>
  <si>
    <t>CARRELLO – COLONNA FARI – MODULO PORTA GENERATORE – GENERATORE</t>
  </si>
  <si>
    <t>00852290261</t>
  </si>
  <si>
    <t>ASSOCIAZIONE NAZIONALE ALPINI SEZIONE DI CONEGLIANO</t>
  </si>
  <si>
    <t>6 SCARPONI - 5 GUANTI - 5 RONCOLE - 4 CASCHETTI - 1 MOTOSEGA - 15 CASCHETTI - 1 KIT LONGE - 2 CORDE - 2 IMBRAGHI - 10 SCARPONCINI - 16 STIVALE - 50 GUANTI</t>
  </si>
  <si>
    <t>00875020109</t>
  </si>
  <si>
    <t>ASSOCIAZIONE NAZIONALE ALPINI SEZIONE GENOVA</t>
  </si>
  <si>
    <t>91001040087</t>
  </si>
  <si>
    <t>ASSOCIAZIONE NAZIONALE ALPINI SEZIONE IMPERIA</t>
  </si>
  <si>
    <t>97329810150</t>
  </si>
  <si>
    <t>80021050168</t>
  </si>
  <si>
    <t>01624100036</t>
  </si>
  <si>
    <t>ASSOCIAZIONE NAZIONALE ALPINI SEZIONE DI BERGAMO</t>
  </si>
  <si>
    <t>ASSOCIAZIONE NAZIONALE ALPINI SEZIONE DI LUINO</t>
  </si>
  <si>
    <t>ASSOCIAZIONE NAZIONALE ALPINI SEZIONE DI TREVISO</t>
  </si>
  <si>
    <t>ASSOCIAZIONE NAZIONALE ALPINI SEZIONE DI VERONA</t>
  </si>
  <si>
    <t>GE</t>
  </si>
  <si>
    <t>IM</t>
  </si>
  <si>
    <t>SP</t>
  </si>
  <si>
    <t>NO</t>
  </si>
  <si>
    <t>BG</t>
  </si>
  <si>
    <t>LC</t>
  </si>
  <si>
    <t>CO</t>
  </si>
  <si>
    <t>VA</t>
  </si>
  <si>
    <t>VENETO</t>
  </si>
  <si>
    <t>TV</t>
  </si>
  <si>
    <t>BL</t>
  </si>
  <si>
    <t>VR</t>
  </si>
  <si>
    <t>97557720014</t>
  </si>
  <si>
    <t>97259430151</t>
  </si>
  <si>
    <t xml:space="preserve">21 POMPE IDROVORE DA ASSEGNARE A PUGLIA - MARCHE - ABRUZZO - TOSCANA - EMILIA ROMAGNA - LIGURIA - SARDEGNA </t>
  </si>
  <si>
    <t>BOLOGNETTA</t>
  </si>
  <si>
    <t>CZ</t>
  </si>
  <si>
    <t>GIMIGLIANO</t>
  </si>
  <si>
    <t>KR</t>
  </si>
  <si>
    <t>BELVEDERE DI SPINELLO</t>
  </si>
  <si>
    <t>VT</t>
  </si>
  <si>
    <t>RONCIGLIONE</t>
  </si>
  <si>
    <t>1 FIAT PANDA 4X4 - 1 FIAT DUCATO MAXI - 1 NISSAN NAVARRA 4X4 ALLESTITO AIB</t>
  </si>
  <si>
    <t>ASSOCIAZIONE NAZIONALE PROCIV ARCI SEDE NAZIONALE</t>
  </si>
  <si>
    <t>90026500562</t>
  </si>
  <si>
    <t>PROCIV ARCI GRUPPO ANTHARES BOLOGNETTA</t>
  </si>
  <si>
    <t>TORRE FARI  - CARRELLO</t>
  </si>
  <si>
    <t>94004170828</t>
  </si>
  <si>
    <t>GREAT WALL STEED 5 4X4 - ALLESTIMENTO AIB</t>
  </si>
  <si>
    <t>97076360797</t>
  </si>
  <si>
    <t>CIRCOLO PROCIV BELVEDERE SPINELLO</t>
  </si>
  <si>
    <t>FURGONE CITROEN JUMPER 9 POSTI</t>
  </si>
  <si>
    <t>91025820795</t>
  </si>
  <si>
    <t>90034420563</t>
  </si>
  <si>
    <t>ASSOCIAZIONE NAZIONALE ALPINI SEZIONE LA SPEZIA</t>
  </si>
  <si>
    <t>ASSOCIAZIONE NAZIONALE ALPINI SEZIONE NOVARA</t>
  </si>
  <si>
    <t>ASSOCIAZIONE NAZIONALE DI VOLONTARIATO DI PROTEZIONE CIVILE PROCIV ITALIA</t>
  </si>
  <si>
    <t>CONTENUTO PROGETTI</t>
  </si>
  <si>
    <t xml:space="preserve">6 RADIO PORTATILE - 6 MICROFONO - 17 RADIO PORTATILE - 17 MICROFONO - 6 CENTRALE SW - 6 LICENZA - 6 STAZIONE BASE - 6 CAVO - 6 ANTENNA - VOLKSWAGEN CARAVELLE 2.0 - 33 APPARATI RADIO TIPO MOTOROLA - VOLKSWAGEN VIC T6 KOMBI - FORNITURA INSTALLAZIONE IMPIANTO ANTENNA SATELLITARE - VOLKSWAGEN CRAFTER 35 - ISUZU D MAX - 1 THURAYA XT - 1 SIM NOVA - 1 RICARICA 50 UNITA' - 5 GRUPPO ELETTROGENO - 4 STAZIONE BASE - ATTREZZATURE RADIO - VOLKSWAGEN CARAVELLE 2.0 </t>
  </si>
  <si>
    <t>ELENCO RICHIESTE FINANZIAMENTO ASSOCIAZIONI NAZIONALI - QUOTA NAZIONALE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</si>
</sst>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H28" sqref="H28"/>
    </sheetView>
  </sheetViews>
  <sheetFormatPr defaultRowHeight="15" x14ac:dyDescent="0.25"/>
  <cols>
    <col min="1" max="1" width="25.85546875" style="1" customWidth="1"/>
    <col min="2" max="2" width="21.42578125" style="1" customWidth="1"/>
    <col min="3" max="3" width="17.85546875" style="1" customWidth="1"/>
    <col min="4" max="4" width="11.5703125" style="1" customWidth="1"/>
    <col min="5" max="5" width="45.5703125" style="1" customWidth="1"/>
    <col min="6" max="6" width="13.28515625" style="1" bestFit="1" customWidth="1"/>
    <col min="7" max="7" width="14" style="1" customWidth="1"/>
    <col min="8" max="8" width="14.28515625" style="1" customWidth="1"/>
    <col min="9" max="9" width="19" style="1" customWidth="1"/>
    <col min="10" max="16384" width="9.140625" style="1"/>
  </cols>
  <sheetData>
    <row r="1" spans="1:9" s="9" customFormat="1" ht="90.75" customHeight="1" x14ac:dyDescent="0.25">
      <c r="A1" s="23" t="s">
        <v>162</v>
      </c>
      <c r="B1" s="23"/>
      <c r="C1" s="23"/>
      <c r="D1" s="23"/>
      <c r="E1" s="23"/>
      <c r="F1" s="23"/>
      <c r="G1" s="23"/>
      <c r="H1" s="23"/>
      <c r="I1" s="23"/>
    </row>
    <row r="2" spans="1:9" s="10" customFormat="1" ht="42.75" customHeight="1" x14ac:dyDescent="0.25">
      <c r="A2" s="2" t="s">
        <v>0</v>
      </c>
      <c r="B2" s="3" t="s">
        <v>1</v>
      </c>
      <c r="C2" s="2" t="s">
        <v>2</v>
      </c>
      <c r="D2" s="2" t="s">
        <v>3</v>
      </c>
      <c r="E2" s="2" t="s">
        <v>160</v>
      </c>
      <c r="F2" s="4" t="s">
        <v>94</v>
      </c>
      <c r="G2" s="4" t="s">
        <v>4</v>
      </c>
      <c r="H2" s="4" t="s">
        <v>5</v>
      </c>
      <c r="I2" s="3" t="s">
        <v>9</v>
      </c>
    </row>
    <row r="3" spans="1:9" ht="33.75" x14ac:dyDescent="0.25">
      <c r="A3" s="5" t="s">
        <v>44</v>
      </c>
      <c r="B3" s="6" t="s">
        <v>45</v>
      </c>
      <c r="C3" s="5" t="s">
        <v>46</v>
      </c>
      <c r="D3" s="5" t="s">
        <v>47</v>
      </c>
      <c r="E3" s="4" t="s">
        <v>77</v>
      </c>
      <c r="F3" s="4">
        <v>63157.89</v>
      </c>
      <c r="G3" s="4">
        <v>60000</v>
      </c>
      <c r="H3" s="4">
        <f>F3-G3</f>
        <v>3157.8899999999994</v>
      </c>
      <c r="I3" s="3" t="s">
        <v>90</v>
      </c>
    </row>
    <row r="4" spans="1:9" x14ac:dyDescent="0.25">
      <c r="A4" s="2" t="s">
        <v>70</v>
      </c>
      <c r="B4" s="3" t="s">
        <v>69</v>
      </c>
      <c r="C4" s="2" t="s">
        <v>139</v>
      </c>
      <c r="D4" s="2" t="s">
        <v>140</v>
      </c>
      <c r="E4" s="4" t="s">
        <v>151</v>
      </c>
      <c r="F4" s="4">
        <v>23500</v>
      </c>
      <c r="G4" s="4">
        <f>F4*75%</f>
        <v>17625</v>
      </c>
      <c r="H4" s="4">
        <f t="shared" ref="H4:H34" si="0">F4-G4</f>
        <v>5875</v>
      </c>
      <c r="I4" s="3" t="s">
        <v>152</v>
      </c>
    </row>
    <row r="5" spans="1:9" ht="22.5" x14ac:dyDescent="0.25">
      <c r="A5" s="2" t="s">
        <v>153</v>
      </c>
      <c r="B5" s="3" t="s">
        <v>69</v>
      </c>
      <c r="C5" s="2" t="s">
        <v>141</v>
      </c>
      <c r="D5" s="2" t="s">
        <v>142</v>
      </c>
      <c r="E5" s="4" t="s">
        <v>154</v>
      </c>
      <c r="F5" s="4">
        <v>27050</v>
      </c>
      <c r="G5" s="4">
        <f>F5*75%</f>
        <v>20287.5</v>
      </c>
      <c r="H5" s="4">
        <f t="shared" si="0"/>
        <v>6762.5</v>
      </c>
      <c r="I5" s="3" t="s">
        <v>155</v>
      </c>
    </row>
    <row r="6" spans="1:9" ht="33" customHeight="1" x14ac:dyDescent="0.25">
      <c r="A6" s="11" t="s">
        <v>40</v>
      </c>
      <c r="B6" s="12" t="s">
        <v>36</v>
      </c>
      <c r="C6" s="11" t="s">
        <v>37</v>
      </c>
      <c r="D6" s="11" t="s">
        <v>38</v>
      </c>
      <c r="E6" s="13" t="s">
        <v>145</v>
      </c>
      <c r="F6" s="13">
        <v>117781.21</v>
      </c>
      <c r="G6" s="13">
        <f>F6*75%</f>
        <v>88335.907500000001</v>
      </c>
      <c r="H6" s="4">
        <f t="shared" si="0"/>
        <v>29445.302500000005</v>
      </c>
      <c r="I6" s="12" t="s">
        <v>73</v>
      </c>
    </row>
    <row r="7" spans="1:9" ht="33.75" x14ac:dyDescent="0.25">
      <c r="A7" s="14" t="s">
        <v>66</v>
      </c>
      <c r="B7" s="15" t="s">
        <v>36</v>
      </c>
      <c r="C7" s="14" t="s">
        <v>37</v>
      </c>
      <c r="D7" s="14" t="s">
        <v>38</v>
      </c>
      <c r="E7" s="16" t="s">
        <v>78</v>
      </c>
      <c r="F7" s="16">
        <v>36221.800000000003</v>
      </c>
      <c r="G7" s="16">
        <v>34410.71</v>
      </c>
      <c r="H7" s="4">
        <f t="shared" si="0"/>
        <v>1811.0900000000038</v>
      </c>
      <c r="I7" s="15" t="s">
        <v>74</v>
      </c>
    </row>
    <row r="8" spans="1:9" ht="33.75" x14ac:dyDescent="0.25">
      <c r="A8" s="14" t="s">
        <v>41</v>
      </c>
      <c r="B8" s="15" t="s">
        <v>36</v>
      </c>
      <c r="C8" s="14" t="s">
        <v>37</v>
      </c>
      <c r="D8" s="14" t="s">
        <v>38</v>
      </c>
      <c r="E8" s="17" t="s">
        <v>79</v>
      </c>
      <c r="F8" s="17">
        <v>42105.26</v>
      </c>
      <c r="G8" s="17">
        <v>40000</v>
      </c>
      <c r="H8" s="4">
        <f t="shared" si="0"/>
        <v>2105.260000000002</v>
      </c>
      <c r="I8" s="18" t="s">
        <v>75</v>
      </c>
    </row>
    <row r="9" spans="1:9" ht="33.75" x14ac:dyDescent="0.25">
      <c r="A9" s="19" t="s">
        <v>42</v>
      </c>
      <c r="B9" s="20" t="s">
        <v>36</v>
      </c>
      <c r="C9" s="19" t="s">
        <v>37</v>
      </c>
      <c r="D9" s="19" t="s">
        <v>38</v>
      </c>
      <c r="E9" s="7" t="s">
        <v>84</v>
      </c>
      <c r="F9" s="7">
        <v>33983.5</v>
      </c>
      <c r="G9" s="7">
        <v>32284.33</v>
      </c>
      <c r="H9" s="4">
        <f t="shared" si="0"/>
        <v>1699.1699999999983</v>
      </c>
      <c r="I9" s="6" t="s">
        <v>85</v>
      </c>
    </row>
    <row r="10" spans="1:9" ht="22.5" x14ac:dyDescent="0.25">
      <c r="A10" s="2" t="s">
        <v>146</v>
      </c>
      <c r="B10" s="3" t="s">
        <v>36</v>
      </c>
      <c r="C10" s="2" t="s">
        <v>37</v>
      </c>
      <c r="D10" s="2" t="s">
        <v>38</v>
      </c>
      <c r="E10" s="2" t="s">
        <v>137</v>
      </c>
      <c r="F10" s="4">
        <v>125660.97</v>
      </c>
      <c r="G10" s="4">
        <f>F10*75%</f>
        <v>94245.727500000008</v>
      </c>
      <c r="H10" s="4">
        <f t="shared" si="0"/>
        <v>31415.242499999993</v>
      </c>
      <c r="I10" s="3" t="s">
        <v>147</v>
      </c>
    </row>
    <row r="11" spans="1:9" x14ac:dyDescent="0.25">
      <c r="A11" s="2" t="s">
        <v>71</v>
      </c>
      <c r="B11" s="3" t="s">
        <v>36</v>
      </c>
      <c r="C11" s="2" t="s">
        <v>143</v>
      </c>
      <c r="D11" s="2" t="s">
        <v>144</v>
      </c>
      <c r="E11" s="4" t="s">
        <v>71</v>
      </c>
      <c r="F11" s="4">
        <v>30000</v>
      </c>
      <c r="G11" s="4">
        <f>F11*75%</f>
        <v>22500</v>
      </c>
      <c r="H11" s="4">
        <f t="shared" si="0"/>
        <v>7500</v>
      </c>
      <c r="I11" s="3" t="s">
        <v>156</v>
      </c>
    </row>
    <row r="12" spans="1:9" ht="33.75" x14ac:dyDescent="0.25">
      <c r="A12" s="2" t="s">
        <v>113</v>
      </c>
      <c r="B12" s="3" t="s">
        <v>68</v>
      </c>
      <c r="C12" s="2" t="s">
        <v>123</v>
      </c>
      <c r="D12" s="2" t="s">
        <v>20</v>
      </c>
      <c r="E12" s="2" t="s">
        <v>111</v>
      </c>
      <c r="F12" s="4">
        <v>4333.8900000000003</v>
      </c>
      <c r="G12" s="4">
        <v>3055</v>
      </c>
      <c r="H12" s="4">
        <f t="shared" si="0"/>
        <v>1278.8900000000003</v>
      </c>
      <c r="I12" s="3" t="s">
        <v>112</v>
      </c>
    </row>
    <row r="13" spans="1:9" ht="22.5" x14ac:dyDescent="0.25">
      <c r="A13" s="2" t="s">
        <v>115</v>
      </c>
      <c r="B13" s="3" t="s">
        <v>68</v>
      </c>
      <c r="C13" s="2" t="s">
        <v>124</v>
      </c>
      <c r="D13" s="2" t="s">
        <v>21</v>
      </c>
      <c r="E13" s="2" t="s">
        <v>22</v>
      </c>
      <c r="F13" s="4">
        <v>12350</v>
      </c>
      <c r="G13" s="4">
        <v>8705</v>
      </c>
      <c r="H13" s="4">
        <f t="shared" si="0"/>
        <v>3645</v>
      </c>
      <c r="I13" s="3" t="s">
        <v>114</v>
      </c>
    </row>
    <row r="14" spans="1:9" ht="22.5" x14ac:dyDescent="0.25">
      <c r="A14" s="2" t="s">
        <v>157</v>
      </c>
      <c r="B14" s="3" t="s">
        <v>68</v>
      </c>
      <c r="C14" s="2" t="s">
        <v>125</v>
      </c>
      <c r="D14" s="2" t="s">
        <v>23</v>
      </c>
      <c r="E14" s="2" t="s">
        <v>24</v>
      </c>
      <c r="F14" s="4">
        <v>4435.92</v>
      </c>
      <c r="G14" s="4">
        <v>3125</v>
      </c>
      <c r="H14" s="4">
        <f t="shared" si="0"/>
        <v>1310.92</v>
      </c>
      <c r="I14" s="3" t="s">
        <v>104</v>
      </c>
    </row>
    <row r="15" spans="1:9" ht="22.5" x14ac:dyDescent="0.25">
      <c r="A15" s="2" t="s">
        <v>119</v>
      </c>
      <c r="B15" s="3" t="s">
        <v>16</v>
      </c>
      <c r="C15" s="2" t="s">
        <v>127</v>
      </c>
      <c r="D15" s="2" t="s">
        <v>27</v>
      </c>
      <c r="E15" s="2" t="s">
        <v>28</v>
      </c>
      <c r="F15" s="4">
        <v>26242.2</v>
      </c>
      <c r="G15" s="4">
        <v>18780</v>
      </c>
      <c r="H15" s="4">
        <f t="shared" si="0"/>
        <v>7462.2000000000007</v>
      </c>
      <c r="I15" s="3" t="s">
        <v>117</v>
      </c>
    </row>
    <row r="16" spans="1:9" ht="22.5" x14ac:dyDescent="0.25">
      <c r="A16" s="2" t="s">
        <v>51</v>
      </c>
      <c r="B16" s="3" t="s">
        <v>16</v>
      </c>
      <c r="C16" s="2" t="s">
        <v>52</v>
      </c>
      <c r="D16" s="2" t="s">
        <v>53</v>
      </c>
      <c r="E16" s="2" t="s">
        <v>88</v>
      </c>
      <c r="F16" s="4">
        <v>117648.5</v>
      </c>
      <c r="G16" s="4">
        <v>111766.08</v>
      </c>
      <c r="H16" s="4">
        <f t="shared" si="0"/>
        <v>5882.4199999999983</v>
      </c>
      <c r="I16" s="3" t="s">
        <v>89</v>
      </c>
    </row>
    <row r="17" spans="1:9" ht="22.5" x14ac:dyDescent="0.25">
      <c r="A17" s="2" t="s">
        <v>107</v>
      </c>
      <c r="B17" s="3" t="s">
        <v>16</v>
      </c>
      <c r="C17" s="2" t="s">
        <v>129</v>
      </c>
      <c r="D17" s="2" t="s">
        <v>31</v>
      </c>
      <c r="E17" s="2" t="s">
        <v>32</v>
      </c>
      <c r="F17" s="4">
        <v>7004.75</v>
      </c>
      <c r="G17" s="4">
        <v>4940</v>
      </c>
      <c r="H17" s="4">
        <f t="shared" si="0"/>
        <v>2064.75</v>
      </c>
      <c r="I17" s="3" t="s">
        <v>106</v>
      </c>
    </row>
    <row r="18" spans="1:9" ht="22.5" x14ac:dyDescent="0.25">
      <c r="A18" s="2" t="s">
        <v>103</v>
      </c>
      <c r="B18" s="3" t="s">
        <v>16</v>
      </c>
      <c r="C18" s="2" t="s">
        <v>128</v>
      </c>
      <c r="D18" s="2" t="s">
        <v>29</v>
      </c>
      <c r="E18" s="2" t="s">
        <v>30</v>
      </c>
      <c r="F18" s="4">
        <v>39520</v>
      </c>
      <c r="G18" s="4">
        <v>27860</v>
      </c>
      <c r="H18" s="4">
        <f t="shared" si="0"/>
        <v>11660</v>
      </c>
      <c r="I18" s="3" t="s">
        <v>102</v>
      </c>
    </row>
    <row r="19" spans="1:9" ht="22.5" x14ac:dyDescent="0.25">
      <c r="A19" s="5" t="s">
        <v>63</v>
      </c>
      <c r="B19" s="6" t="s">
        <v>16</v>
      </c>
      <c r="C19" s="5" t="s">
        <v>64</v>
      </c>
      <c r="D19" s="5" t="s">
        <v>65</v>
      </c>
      <c r="E19" s="2" t="s">
        <v>86</v>
      </c>
      <c r="F19" s="4">
        <v>197033.92</v>
      </c>
      <c r="G19" s="4">
        <v>147775.44</v>
      </c>
      <c r="H19" s="4">
        <f t="shared" si="0"/>
        <v>49258.48000000001</v>
      </c>
      <c r="I19" s="3" t="s">
        <v>87</v>
      </c>
    </row>
    <row r="20" spans="1:9" ht="22.5" x14ac:dyDescent="0.25">
      <c r="A20" s="5" t="s">
        <v>54</v>
      </c>
      <c r="B20" s="6" t="s">
        <v>16</v>
      </c>
      <c r="C20" s="5" t="s">
        <v>17</v>
      </c>
      <c r="D20" s="5" t="s">
        <v>18</v>
      </c>
      <c r="E20" s="4" t="s">
        <v>55</v>
      </c>
      <c r="F20" s="4">
        <v>37500.19</v>
      </c>
      <c r="G20" s="4">
        <v>28125.14</v>
      </c>
      <c r="H20" s="4">
        <f t="shared" si="0"/>
        <v>9375.0500000000029</v>
      </c>
      <c r="I20" s="3" t="s">
        <v>136</v>
      </c>
    </row>
    <row r="21" spans="1:9" ht="116.25" customHeight="1" x14ac:dyDescent="0.25">
      <c r="A21" s="21" t="s">
        <v>67</v>
      </c>
      <c r="B21" s="6" t="s">
        <v>16</v>
      </c>
      <c r="C21" s="5" t="s">
        <v>17</v>
      </c>
      <c r="D21" s="5" t="s">
        <v>18</v>
      </c>
      <c r="E21" s="2" t="s">
        <v>161</v>
      </c>
      <c r="F21" s="7">
        <v>272114.2</v>
      </c>
      <c r="G21" s="7">
        <v>168386.92</v>
      </c>
      <c r="H21" s="4">
        <f t="shared" si="0"/>
        <v>103727.28</v>
      </c>
      <c r="I21" s="6" t="s">
        <v>91</v>
      </c>
    </row>
    <row r="22" spans="1:9" x14ac:dyDescent="0.25">
      <c r="A22" s="2" t="s">
        <v>15</v>
      </c>
      <c r="B22" s="3" t="s">
        <v>16</v>
      </c>
      <c r="C22" s="2" t="s">
        <v>17</v>
      </c>
      <c r="D22" s="2" t="s">
        <v>18</v>
      </c>
      <c r="E22" s="2" t="s">
        <v>19</v>
      </c>
      <c r="F22" s="4">
        <v>36350</v>
      </c>
      <c r="G22" s="4">
        <v>26173.73</v>
      </c>
      <c r="H22" s="4">
        <f t="shared" si="0"/>
        <v>10176.27</v>
      </c>
      <c r="I22" s="3" t="s">
        <v>116</v>
      </c>
    </row>
    <row r="23" spans="1:9" ht="22.5" x14ac:dyDescent="0.25">
      <c r="A23" s="2" t="s">
        <v>120</v>
      </c>
      <c r="B23" s="3" t="s">
        <v>16</v>
      </c>
      <c r="C23" s="2" t="s">
        <v>130</v>
      </c>
      <c r="D23" s="2" t="s">
        <v>33</v>
      </c>
      <c r="E23" s="4" t="s">
        <v>97</v>
      </c>
      <c r="F23" s="4">
        <v>2950</v>
      </c>
      <c r="G23" s="4">
        <v>2080</v>
      </c>
      <c r="H23" s="4">
        <f t="shared" si="0"/>
        <v>870</v>
      </c>
      <c r="I23" s="3" t="s">
        <v>98</v>
      </c>
    </row>
    <row r="24" spans="1:9" ht="22.5" x14ac:dyDescent="0.25">
      <c r="A24" s="2" t="s">
        <v>158</v>
      </c>
      <c r="B24" s="3" t="s">
        <v>39</v>
      </c>
      <c r="C24" s="2" t="s">
        <v>126</v>
      </c>
      <c r="D24" s="2" t="s">
        <v>25</v>
      </c>
      <c r="E24" s="2" t="s">
        <v>26</v>
      </c>
      <c r="F24" s="4">
        <v>4175.24</v>
      </c>
      <c r="G24" s="4">
        <v>2945</v>
      </c>
      <c r="H24" s="4">
        <f t="shared" si="0"/>
        <v>1230.2399999999998</v>
      </c>
      <c r="I24" s="3" t="s">
        <v>118</v>
      </c>
    </row>
    <row r="25" spans="1:9" x14ac:dyDescent="0.25">
      <c r="A25" s="19" t="s">
        <v>56</v>
      </c>
      <c r="B25" s="20" t="s">
        <v>39</v>
      </c>
      <c r="C25" s="19" t="s">
        <v>57</v>
      </c>
      <c r="D25" s="19" t="s">
        <v>58</v>
      </c>
      <c r="E25" s="2" t="s">
        <v>72</v>
      </c>
      <c r="F25" s="4">
        <v>110376</v>
      </c>
      <c r="G25" s="4">
        <v>104857.2</v>
      </c>
      <c r="H25" s="4">
        <f t="shared" si="0"/>
        <v>5518.8000000000029</v>
      </c>
      <c r="I25" s="3" t="s">
        <v>135</v>
      </c>
    </row>
    <row r="26" spans="1:9" ht="22.5" x14ac:dyDescent="0.25">
      <c r="A26" s="2" t="s">
        <v>148</v>
      </c>
      <c r="B26" s="3" t="s">
        <v>60</v>
      </c>
      <c r="C26" s="2" t="s">
        <v>61</v>
      </c>
      <c r="D26" s="2" t="s">
        <v>138</v>
      </c>
      <c r="E26" s="4" t="s">
        <v>149</v>
      </c>
      <c r="F26" s="4">
        <v>7000</v>
      </c>
      <c r="G26" s="4">
        <v>5250</v>
      </c>
      <c r="H26" s="4">
        <f t="shared" si="0"/>
        <v>1750</v>
      </c>
      <c r="I26" s="3" t="s">
        <v>150</v>
      </c>
    </row>
    <row r="27" spans="1:9" ht="22.5" x14ac:dyDescent="0.25">
      <c r="A27" s="5" t="s">
        <v>59</v>
      </c>
      <c r="B27" s="6" t="s">
        <v>60</v>
      </c>
      <c r="C27" s="5" t="s">
        <v>61</v>
      </c>
      <c r="D27" s="5" t="s">
        <v>62</v>
      </c>
      <c r="E27" s="4" t="s">
        <v>80</v>
      </c>
      <c r="F27" s="4">
        <v>73230</v>
      </c>
      <c r="G27" s="4">
        <v>54922.5</v>
      </c>
      <c r="H27" s="4">
        <f t="shared" si="0"/>
        <v>18307.5</v>
      </c>
      <c r="I27" s="3" t="s">
        <v>76</v>
      </c>
    </row>
    <row r="28" spans="1:9" ht="33.75" x14ac:dyDescent="0.25">
      <c r="A28" s="5" t="s">
        <v>11</v>
      </c>
      <c r="B28" s="6" t="s">
        <v>12</v>
      </c>
      <c r="C28" s="5" t="s">
        <v>13</v>
      </c>
      <c r="D28" s="5" t="s">
        <v>14</v>
      </c>
      <c r="E28" s="2" t="s">
        <v>92</v>
      </c>
      <c r="F28" s="4">
        <v>162967.4</v>
      </c>
      <c r="G28" s="4">
        <v>122225.55</v>
      </c>
      <c r="H28" s="4">
        <f t="shared" si="0"/>
        <v>40741.849999999991</v>
      </c>
      <c r="I28" s="3" t="s">
        <v>93</v>
      </c>
    </row>
    <row r="29" spans="1:9" ht="22.5" x14ac:dyDescent="0.25">
      <c r="A29" s="5" t="s">
        <v>43</v>
      </c>
      <c r="B29" s="6" t="s">
        <v>12</v>
      </c>
      <c r="C29" s="5" t="s">
        <v>13</v>
      </c>
      <c r="D29" s="5" t="s">
        <v>14</v>
      </c>
      <c r="E29" s="4" t="s">
        <v>81</v>
      </c>
      <c r="F29" s="4">
        <v>159364</v>
      </c>
      <c r="G29" s="4">
        <v>119523</v>
      </c>
      <c r="H29" s="4">
        <f t="shared" si="0"/>
        <v>39841</v>
      </c>
      <c r="I29" s="3" t="s">
        <v>82</v>
      </c>
    </row>
    <row r="30" spans="1:9" ht="45" x14ac:dyDescent="0.25">
      <c r="A30" s="2" t="s">
        <v>159</v>
      </c>
      <c r="B30" s="3" t="s">
        <v>6</v>
      </c>
      <c r="C30" s="2" t="s">
        <v>7</v>
      </c>
      <c r="D30" s="2" t="s">
        <v>8</v>
      </c>
      <c r="E30" s="4" t="s">
        <v>10</v>
      </c>
      <c r="F30" s="4">
        <v>65514</v>
      </c>
      <c r="G30" s="4">
        <v>49135.5</v>
      </c>
      <c r="H30" s="4">
        <f t="shared" si="0"/>
        <v>16378.5</v>
      </c>
      <c r="I30" s="3" t="s">
        <v>83</v>
      </c>
    </row>
    <row r="31" spans="1:9" ht="22.5" x14ac:dyDescent="0.25">
      <c r="A31" s="2" t="s">
        <v>101</v>
      </c>
      <c r="B31" s="3" t="s">
        <v>131</v>
      </c>
      <c r="C31" s="2" t="s">
        <v>133</v>
      </c>
      <c r="D31" s="2" t="s">
        <v>35</v>
      </c>
      <c r="E31" s="2" t="s">
        <v>99</v>
      </c>
      <c r="F31" s="4">
        <v>30971.4</v>
      </c>
      <c r="G31" s="4">
        <v>21835</v>
      </c>
      <c r="H31" s="4">
        <f t="shared" si="0"/>
        <v>9136.4000000000015</v>
      </c>
      <c r="I31" s="3" t="s">
        <v>100</v>
      </c>
    </row>
    <row r="32" spans="1:9" ht="22.5" x14ac:dyDescent="0.25">
      <c r="A32" s="2" t="s">
        <v>110</v>
      </c>
      <c r="B32" s="3" t="s">
        <v>131</v>
      </c>
      <c r="C32" s="2" t="s">
        <v>132</v>
      </c>
      <c r="D32" s="2" t="s">
        <v>34</v>
      </c>
      <c r="E32" s="2" t="s">
        <v>108</v>
      </c>
      <c r="F32" s="4">
        <v>20697.3</v>
      </c>
      <c r="G32" s="4">
        <v>14590</v>
      </c>
      <c r="H32" s="4">
        <f t="shared" si="0"/>
        <v>6107.2999999999993</v>
      </c>
      <c r="I32" s="3" t="s">
        <v>109</v>
      </c>
    </row>
    <row r="33" spans="1:9" ht="22.5" x14ac:dyDescent="0.25">
      <c r="A33" s="2" t="s">
        <v>121</v>
      </c>
      <c r="B33" s="3" t="s">
        <v>131</v>
      </c>
      <c r="C33" s="2" t="s">
        <v>132</v>
      </c>
      <c r="D33" s="2" t="s">
        <v>48</v>
      </c>
      <c r="E33" s="2" t="s">
        <v>95</v>
      </c>
      <c r="F33" s="4">
        <v>24686.7</v>
      </c>
      <c r="G33" s="4">
        <v>17405</v>
      </c>
      <c r="H33" s="4">
        <f t="shared" si="0"/>
        <v>7281.7000000000007</v>
      </c>
      <c r="I33" s="3" t="s">
        <v>96</v>
      </c>
    </row>
    <row r="34" spans="1:9" ht="22.5" x14ac:dyDescent="0.25">
      <c r="A34" s="2" t="s">
        <v>122</v>
      </c>
      <c r="B34" s="3" t="s">
        <v>131</v>
      </c>
      <c r="C34" s="2" t="s">
        <v>134</v>
      </c>
      <c r="D34" s="2" t="s">
        <v>49</v>
      </c>
      <c r="E34" s="4" t="s">
        <v>50</v>
      </c>
      <c r="F34" s="4">
        <v>24500</v>
      </c>
      <c r="G34" s="4">
        <v>17270</v>
      </c>
      <c r="H34" s="4">
        <f t="shared" si="0"/>
        <v>7230</v>
      </c>
      <c r="I34" s="3" t="s">
        <v>105</v>
      </c>
    </row>
    <row r="35" spans="1:9" x14ac:dyDescent="0.25">
      <c r="F35" s="22"/>
    </row>
    <row r="37" spans="1:9" x14ac:dyDescent="0.25">
      <c r="F37" s="8">
        <f>SUM(F3:F36)</f>
        <v>1940426.2399999998</v>
      </c>
      <c r="G37" s="8">
        <f>SUM(G3:G36)</f>
        <v>1490420.2350000001</v>
      </c>
      <c r="H37" s="8">
        <f>SUM(H3:H36)</f>
        <v>450006.00499999995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PUBBLICAZIONE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mceccaroni</dc:creator>
  <cp:lastModifiedBy>Spatola Cristina</cp:lastModifiedBy>
  <cp:lastPrinted>2017-06-09T09:30:55Z</cp:lastPrinted>
  <dcterms:created xsi:type="dcterms:W3CDTF">2017-01-13T06:27:02Z</dcterms:created>
  <dcterms:modified xsi:type="dcterms:W3CDTF">2017-06-09T16:38:39Z</dcterms:modified>
</cp:coreProperties>
</file>